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이은미\업무관련\후원금관리\"/>
    </mc:Choice>
  </mc:AlternateContent>
  <bookViews>
    <workbookView xWindow="0" yWindow="0" windowWidth="14370" windowHeight="955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H13" i="2"/>
  <c r="H6" i="2"/>
  <c r="H14" i="2" l="1"/>
  <c r="I14" i="2" s="1"/>
  <c r="I13" i="2" l="1"/>
  <c r="I6" i="2"/>
  <c r="C14" i="2" l="1"/>
  <c r="C12" i="2"/>
  <c r="C9" i="2"/>
  <c r="C15" i="2" l="1"/>
  <c r="H15" i="2" s="1"/>
</calcChain>
</file>

<file path=xl/sharedStrings.xml><?xml version="1.0" encoding="utf-8"?>
<sst xmlns="http://schemas.openxmlformats.org/spreadsheetml/2006/main" count="43" uniqueCount="39">
  <si>
    <t>농협전년도이월금</t>
  </si>
  <si>
    <t>경남은행이월금</t>
  </si>
  <si>
    <t>개인후원</t>
  </si>
  <si>
    <t>지정후원금</t>
    <phoneticPr fontId="1" type="noConversion"/>
  </si>
  <si>
    <t>비지정후원금</t>
    <phoneticPr fontId="1" type="noConversion"/>
  </si>
  <si>
    <t>전년도이월금</t>
    <phoneticPr fontId="1" type="noConversion"/>
  </si>
  <si>
    <t>예금이자수입</t>
    <phoneticPr fontId="1" type="noConversion"/>
  </si>
  <si>
    <t>소  계</t>
    <phoneticPr fontId="1" type="noConversion"/>
  </si>
  <si>
    <t>합    계</t>
    <phoneticPr fontId="1" type="noConversion"/>
  </si>
  <si>
    <t>내  역</t>
    <phoneticPr fontId="1" type="noConversion"/>
  </si>
  <si>
    <t>비  고</t>
    <phoneticPr fontId="1" type="noConversion"/>
  </si>
  <si>
    <t>금   액</t>
    <phoneticPr fontId="1" type="noConversion"/>
  </si>
  <si>
    <t xml:space="preserve">단위:원     </t>
    <phoneticPr fontId="1" type="noConversion"/>
  </si>
  <si>
    <t>분    류</t>
    <phoneticPr fontId="1" type="noConversion"/>
  </si>
  <si>
    <t>(바른아이삼호지역아동센터)</t>
    <phoneticPr fontId="1" type="noConversion"/>
  </si>
  <si>
    <t xml:space="preserve">   &lt;수입부&gt;</t>
    <phoneticPr fontId="1" type="noConversion"/>
  </si>
  <si>
    <t>비고</t>
    <phoneticPr fontId="1" type="noConversion"/>
  </si>
  <si>
    <t xml:space="preserve">   &lt;지출부&gt;</t>
    <phoneticPr fontId="1" type="noConversion"/>
  </si>
  <si>
    <t>간접비</t>
    <phoneticPr fontId="1" type="noConversion"/>
  </si>
  <si>
    <t>간접비  소계</t>
    <phoneticPr fontId="1" type="noConversion"/>
  </si>
  <si>
    <t>직접비</t>
    <phoneticPr fontId="1" type="noConversion"/>
  </si>
  <si>
    <t>직접비 소  계</t>
    <phoneticPr fontId="1" type="noConversion"/>
  </si>
  <si>
    <t>구성비</t>
    <phoneticPr fontId="1" type="noConversion"/>
  </si>
  <si>
    <t>문화 프로그램비</t>
    <phoneticPr fontId="1" type="noConversion"/>
  </si>
  <si>
    <t>예금이자</t>
    <phoneticPr fontId="1" type="noConversion"/>
  </si>
  <si>
    <t>2017년도 후원금 사용 내역</t>
    <phoneticPr fontId="1" type="noConversion"/>
  </si>
  <si>
    <t>소원편지쓰기</t>
    <phoneticPr fontId="1" type="noConversion"/>
  </si>
  <si>
    <t>사)부스러기</t>
    <phoneticPr fontId="1" type="noConversion"/>
  </si>
  <si>
    <t>분류</t>
    <phoneticPr fontId="1" type="noConversion"/>
  </si>
  <si>
    <t>금액</t>
    <phoneticPr fontId="1" type="noConversion"/>
  </si>
  <si>
    <t>보호 프로그램비</t>
    <phoneticPr fontId="1" type="noConversion"/>
  </si>
  <si>
    <t>수용비 및 수수료</t>
    <phoneticPr fontId="1" type="noConversion"/>
  </si>
  <si>
    <t>기타운영비</t>
    <phoneticPr fontId="1" type="noConversion"/>
  </si>
  <si>
    <t>공 공 요 금</t>
    <phoneticPr fontId="1" type="noConversion"/>
  </si>
  <si>
    <t>정서지원프로그램비</t>
    <phoneticPr fontId="1" type="noConversion"/>
  </si>
  <si>
    <t>합           계</t>
    <phoneticPr fontId="1" type="noConversion"/>
  </si>
  <si>
    <t>잔         액</t>
    <phoneticPr fontId="1" type="noConversion"/>
  </si>
  <si>
    <t>계절에 맞게 옷입기</t>
    <phoneticPr fontId="1" type="noConversion"/>
  </si>
  <si>
    <t>공동모금회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</si>
</sst>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.0%"/>
  </numFmts>
  <fonts count="1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rgb="FF000000"/>
      <name val="굴림체"/>
      <family val="3"/>
      <charset val="129"/>
    </font>
    <font>
      <sz val="9"/>
      <color rgb="FF000000"/>
      <name val="굴림"/>
      <family val="3"/>
      <charset val="129"/>
    </font>
    <font>
      <b/>
      <sz val="9"/>
      <color rgb="FF000000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0"/>
      <color rgb="FF000000"/>
      <name val="굴림"/>
      <family val="3"/>
      <charset val="129"/>
    </font>
    <font>
      <b/>
      <sz val="10"/>
      <color rgb="FF000000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sz val="10"/>
      <color theme="1"/>
      <name val="맑은 고딕"/>
      <family val="2"/>
      <charset val="129"/>
      <scheme val="minor"/>
    </font>
    <font>
      <sz val="22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굴림"/>
      <family val="3"/>
      <charset val="129"/>
    </font>
    <font>
      <b/>
      <sz val="10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/>
    </xf>
    <xf numFmtId="3" fontId="10" fillId="0" borderId="5" xfId="0" applyNumberFormat="1" applyFont="1" applyBorder="1">
      <alignment vertical="center"/>
    </xf>
    <xf numFmtId="0" fontId="14" fillId="0" borderId="0" xfId="0" applyFont="1" applyBorder="1" applyAlignment="1">
      <alignment horizontal="left"/>
    </xf>
    <xf numFmtId="3" fontId="7" fillId="0" borderId="4" xfId="0" applyNumberFormat="1" applyFont="1" applyFill="1" applyBorder="1" applyAlignment="1">
      <alignment horizontal="right" vertical="center" wrapText="1"/>
    </xf>
    <xf numFmtId="9" fontId="7" fillId="0" borderId="4" xfId="2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1" fontId="9" fillId="0" borderId="15" xfId="1" applyFont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3" fillId="0" borderId="0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8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3" fontId="10" fillId="0" borderId="4" xfId="0" applyNumberFormat="1" applyFont="1" applyBorder="1">
      <alignment vertical="center"/>
    </xf>
    <xf numFmtId="3" fontId="8" fillId="0" borderId="4" xfId="0" applyNumberFormat="1" applyFont="1" applyFill="1" applyBorder="1" applyAlignment="1">
      <alignment horizontal="right" vertical="center" wrapText="1"/>
    </xf>
    <xf numFmtId="176" fontId="8" fillId="0" borderId="4" xfId="2" applyNumberFormat="1" applyFont="1" applyFill="1" applyBorder="1" applyAlignment="1">
      <alignment horizontal="right" vertical="center" wrapText="1"/>
    </xf>
    <xf numFmtId="3" fontId="16" fillId="0" borderId="4" xfId="0" applyNumberFormat="1" applyFont="1" applyBorder="1">
      <alignment vertical="center"/>
    </xf>
    <xf numFmtId="176" fontId="16" fillId="0" borderId="4" xfId="2" applyNumberFormat="1" applyFont="1" applyBorder="1">
      <alignment vertical="center"/>
    </xf>
    <xf numFmtId="9" fontId="16" fillId="0" borderId="4" xfId="2" applyFont="1" applyBorder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1" fontId="9" fillId="0" borderId="18" xfId="1" applyFont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F20" sqref="F20"/>
    </sheetView>
  </sheetViews>
  <sheetFormatPr defaultRowHeight="16.5" x14ac:dyDescent="0.3"/>
  <cols>
    <col min="1" max="1" width="11.875" customWidth="1"/>
    <col min="2" max="2" width="17.75" customWidth="1"/>
    <col min="3" max="3" width="13.375" customWidth="1"/>
    <col min="4" max="4" width="11.25" customWidth="1"/>
    <col min="6" max="6" width="8.75" customWidth="1"/>
    <col min="7" max="7" width="17.75" customWidth="1"/>
    <col min="8" max="8" width="13.375" customWidth="1"/>
    <col min="9" max="9" width="8.125" customWidth="1"/>
    <col min="10" max="10" width="11.875" customWidth="1"/>
  </cols>
  <sheetData>
    <row r="1" spans="1:10" ht="39.75" customHeight="1" x14ac:dyDescent="0.6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43.5" customHeight="1" x14ac:dyDescent="0.3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.75" customHeight="1" x14ac:dyDescent="0.35">
      <c r="A3" s="32" t="s">
        <v>15</v>
      </c>
      <c r="B3" s="32"/>
      <c r="C3" s="16"/>
      <c r="D3" s="17" t="s">
        <v>12</v>
      </c>
      <c r="G3" s="38" t="s">
        <v>17</v>
      </c>
      <c r="H3" s="38"/>
      <c r="I3" s="19"/>
    </row>
    <row r="4" spans="1:10" ht="29.25" customHeight="1" x14ac:dyDescent="0.3">
      <c r="A4" s="7" t="s">
        <v>13</v>
      </c>
      <c r="B4" s="7" t="s">
        <v>9</v>
      </c>
      <c r="C4" s="7" t="s">
        <v>11</v>
      </c>
      <c r="D4" s="7" t="s">
        <v>10</v>
      </c>
      <c r="F4" s="8" t="s">
        <v>28</v>
      </c>
      <c r="G4" s="8" t="s">
        <v>9</v>
      </c>
      <c r="H4" s="8" t="s">
        <v>29</v>
      </c>
      <c r="I4" s="8" t="s">
        <v>22</v>
      </c>
      <c r="J4" s="8" t="s">
        <v>16</v>
      </c>
    </row>
    <row r="5" spans="1:10" ht="23.25" customHeight="1" x14ac:dyDescent="0.3">
      <c r="A5" s="55" t="s">
        <v>3</v>
      </c>
      <c r="B5" s="23" t="s">
        <v>26</v>
      </c>
      <c r="C5" s="24">
        <v>260000</v>
      </c>
      <c r="D5" s="22" t="s">
        <v>27</v>
      </c>
      <c r="F5" s="29" t="s">
        <v>18</v>
      </c>
      <c r="G5" s="29" t="s">
        <v>32</v>
      </c>
      <c r="H5" s="20">
        <v>10787</v>
      </c>
      <c r="I5" s="21"/>
      <c r="J5" s="34"/>
    </row>
    <row r="6" spans="1:10" ht="23.25" customHeight="1" x14ac:dyDescent="0.3">
      <c r="A6" s="56"/>
      <c r="B6" s="53" t="s">
        <v>37</v>
      </c>
      <c r="C6" s="54">
        <v>949500</v>
      </c>
      <c r="D6" s="52" t="s">
        <v>38</v>
      </c>
      <c r="F6" s="39" t="s">
        <v>19</v>
      </c>
      <c r="G6" s="39"/>
      <c r="H6" s="47">
        <f>SUM(H5)</f>
        <v>10787</v>
      </c>
      <c r="I6" s="48">
        <f>H6/H14</f>
        <v>5.5248052848012284E-3</v>
      </c>
      <c r="J6" s="35"/>
    </row>
    <row r="7" spans="1:10" ht="23.25" customHeight="1" x14ac:dyDescent="0.3">
      <c r="A7" s="3" t="s">
        <v>7</v>
      </c>
      <c r="B7" s="4"/>
      <c r="C7" s="13">
        <f>SUM(C5:C6)</f>
        <v>1209500</v>
      </c>
      <c r="D7" s="8"/>
      <c r="F7" s="40" t="s">
        <v>20</v>
      </c>
      <c r="G7" s="25" t="s">
        <v>31</v>
      </c>
      <c r="H7" s="26">
        <v>180150</v>
      </c>
      <c r="I7" s="26"/>
      <c r="J7" s="35"/>
    </row>
    <row r="8" spans="1:10" ht="23.25" customHeight="1" x14ac:dyDescent="0.3">
      <c r="A8" s="30" t="s">
        <v>4</v>
      </c>
      <c r="B8" s="11" t="s">
        <v>2</v>
      </c>
      <c r="C8" s="14">
        <v>670000</v>
      </c>
      <c r="D8" s="10"/>
      <c r="F8" s="40"/>
      <c r="G8" s="44" t="s">
        <v>33</v>
      </c>
      <c r="H8" s="45">
        <v>444530</v>
      </c>
      <c r="I8" s="45"/>
      <c r="J8" s="35"/>
    </row>
    <row r="9" spans="1:10" ht="23.25" customHeight="1" x14ac:dyDescent="0.3">
      <c r="A9" s="3" t="s">
        <v>7</v>
      </c>
      <c r="B9" s="4"/>
      <c r="C9" s="13">
        <f>SUM(C8:C8)</f>
        <v>670000</v>
      </c>
      <c r="D9" s="8"/>
      <c r="F9" s="40"/>
      <c r="G9" s="27" t="s">
        <v>30</v>
      </c>
      <c r="H9" s="28">
        <v>62300</v>
      </c>
      <c r="I9" s="28"/>
      <c r="J9" s="35"/>
    </row>
    <row r="10" spans="1:10" ht="23.25" customHeight="1" x14ac:dyDescent="0.3">
      <c r="A10" s="42" t="s">
        <v>5</v>
      </c>
      <c r="B10" s="11" t="s">
        <v>0</v>
      </c>
      <c r="C10" s="14">
        <v>1954857</v>
      </c>
      <c r="D10" s="10"/>
      <c r="F10" s="40"/>
      <c r="G10" s="27" t="s">
        <v>23</v>
      </c>
      <c r="H10" s="28">
        <v>30000</v>
      </c>
      <c r="I10" s="28"/>
      <c r="J10" s="35"/>
    </row>
    <row r="11" spans="1:10" ht="23.25" customHeight="1" x14ac:dyDescent="0.3">
      <c r="A11" s="43"/>
      <c r="B11" s="1" t="s">
        <v>1</v>
      </c>
      <c r="C11" s="12">
        <v>920089</v>
      </c>
      <c r="D11" s="9"/>
      <c r="F11" s="40"/>
      <c r="G11" s="27" t="s">
        <v>34</v>
      </c>
      <c r="H11" s="28">
        <v>1224700</v>
      </c>
      <c r="I11" s="28"/>
      <c r="J11" s="35"/>
    </row>
    <row r="12" spans="1:10" ht="23.25" customHeight="1" x14ac:dyDescent="0.3">
      <c r="A12" s="3" t="s">
        <v>7</v>
      </c>
      <c r="B12" s="4"/>
      <c r="C12" s="13">
        <f>SUM(C10:C11)</f>
        <v>2874946</v>
      </c>
      <c r="D12" s="8"/>
      <c r="F12" s="40"/>
      <c r="G12" s="27"/>
      <c r="H12" s="28"/>
      <c r="I12" s="28"/>
      <c r="J12" s="35"/>
    </row>
    <row r="13" spans="1:10" ht="23.25" customHeight="1" x14ac:dyDescent="0.3">
      <c r="A13" s="2" t="s">
        <v>6</v>
      </c>
      <c r="B13" s="11" t="s">
        <v>24</v>
      </c>
      <c r="C13" s="15">
        <v>2111</v>
      </c>
      <c r="D13" s="10"/>
      <c r="F13" s="39" t="s">
        <v>21</v>
      </c>
      <c r="G13" s="39"/>
      <c r="H13" s="49">
        <f>SUM(H7:H12)</f>
        <v>1941680</v>
      </c>
      <c r="I13" s="50">
        <f>H13/H14</f>
        <v>0.99447519471519874</v>
      </c>
      <c r="J13" s="35"/>
    </row>
    <row r="14" spans="1:10" ht="23.25" customHeight="1" x14ac:dyDescent="0.3">
      <c r="A14" s="3" t="s">
        <v>7</v>
      </c>
      <c r="B14" s="5"/>
      <c r="C14" s="18">
        <f>SUM(C13:C13)</f>
        <v>2111</v>
      </c>
      <c r="D14" s="7"/>
      <c r="F14" s="41" t="s">
        <v>35</v>
      </c>
      <c r="G14" s="41"/>
      <c r="H14" s="49">
        <f>H13+H6</f>
        <v>1952467</v>
      </c>
      <c r="I14" s="51">
        <f>H14/H14</f>
        <v>1</v>
      </c>
      <c r="J14" s="36"/>
    </row>
    <row r="15" spans="1:10" ht="23.25" customHeight="1" x14ac:dyDescent="0.3">
      <c r="A15" s="3" t="s">
        <v>8</v>
      </c>
      <c r="B15" s="5"/>
      <c r="C15" s="18">
        <f>SUM(C14,C12,C9,C7)</f>
        <v>4756557</v>
      </c>
      <c r="D15" s="7"/>
      <c r="F15" s="37" t="s">
        <v>36</v>
      </c>
      <c r="G15" s="37"/>
      <c r="H15" s="46">
        <f>C15-H14</f>
        <v>2804090</v>
      </c>
      <c r="I15" s="6"/>
      <c r="J15" s="6"/>
    </row>
  </sheetData>
  <mergeCells count="12">
    <mergeCell ref="A2:J2"/>
    <mergeCell ref="A1:J1"/>
    <mergeCell ref="A5:A6"/>
    <mergeCell ref="F15:G15"/>
    <mergeCell ref="G3:H3"/>
    <mergeCell ref="F6:G6"/>
    <mergeCell ref="F7:F12"/>
    <mergeCell ref="A3:B3"/>
    <mergeCell ref="A10:A11"/>
    <mergeCell ref="J5:J14"/>
    <mergeCell ref="F13:G13"/>
    <mergeCell ref="F14:G14"/>
  </mergeCells>
  <phoneticPr fontId="1" type="noConversion"/>
  <pageMargins left="0.82677165354330717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skymu</dc:creator>
  <cp:lastModifiedBy>skymu</cp:lastModifiedBy>
  <cp:lastPrinted>2018-05-24T12:16:41Z</cp:lastPrinted>
  <dcterms:created xsi:type="dcterms:W3CDTF">2017-09-20T04:41:19Z</dcterms:created>
  <dcterms:modified xsi:type="dcterms:W3CDTF">2018-05-24T12:16:47Z</dcterms:modified>
</cp:coreProperties>
</file>